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C61" i="2" s="1"/>
  <c r="C65" i="2" s="1"/>
  <c r="B59" i="2"/>
  <c r="B41" i="2"/>
  <c r="B36" i="2"/>
  <c r="B33" i="2"/>
  <c r="B45" i="2" l="1"/>
  <c r="B61" i="2"/>
  <c r="B65" i="2" s="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<sst xmlns="http://schemas.openxmlformats.org/spreadsheetml/2006/main" count="66" uniqueCount="58">
  <si>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</si>
  <si>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</si>
  <si>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</si>
  <si>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</si>
  <si>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</si>
  <si>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</si>
  <si>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</si>
  <si>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</si>
  <si>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</si>
  <si>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</si>
  <si>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</si>
  <si>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</si>
  <si>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</si>
  <si>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</si>
  <si>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</si>
  <si>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</si>
  <si>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</si>
  <si>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</si>
  <si>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</si>
  <si>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</si>
  <si>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</si>
  <si>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</si>
  <si>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</si>
  <si>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</si>
  <si>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</si>
  <si>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</si>
  <si>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</si>
  <si>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</si>
  <si>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</si>
  <si>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</si>
  <si>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</si>
  <si>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</si>
  <si>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</si>
  <si>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</si>
  <si>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</si>
  <si>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</si>
  <si>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</si>
  <si>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</si>
  <si>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</si>
  <si>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</si>
  <si>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</si>
  <si>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</si>
  <si>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</si>
  <si>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</si>
  <si>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</si>
  <si>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</si>
  <si>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</si>
  <si>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</si>
  <si>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</si>
  <si>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</si>
  <si>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</si>
  <si>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 SAN LUIS PAZ, GTO.
ESTADO DE FLUJO DE EFECTIVO
 DEL 01 DE ENERO DEL 2023 AL 31 DE MARZO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</si>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</sst>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40" zoomScaleNormal="100" workbookViewId="0">
      <selection activeCell="B77" sqref="B7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51</v>
      </c>
      <c r="B1" s="20"/>
      <c r="C1" s="21"/>
    </row>
    <row r="2" spans="1:22" ht="15" customHeight="1" x14ac:dyDescent="0.2">
      <c r="A2" s="3" t="s">
        <v>0</v>
      </c>
      <c r="B2" s="2">
        <v>2023</v>
      </c>
      <c r="C2" s="2">
        <v>2022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2907054.4600000004</v>
      </c>
      <c r="C4" s="5">
        <f>SUM(C5:C14)</f>
        <v>12901106.709999999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0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0</v>
      </c>
      <c r="C10" s="6">
        <v>0</v>
      </c>
    </row>
    <row r="11" spans="1:22" ht="11.25" customHeight="1" x14ac:dyDescent="0.2">
      <c r="A11" s="14" t="s">
        <v>38</v>
      </c>
      <c r="B11" s="6">
        <v>243598</v>
      </c>
      <c r="C11" s="6">
        <v>1161243.1000000001</v>
      </c>
    </row>
    <row r="12" spans="1:22" ht="22.5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2574999.9900000002</v>
      </c>
      <c r="C13" s="6">
        <v>10300000</v>
      </c>
    </row>
    <row r="14" spans="1:22" ht="11.25" customHeight="1" x14ac:dyDescent="0.2">
      <c r="A14" s="14" t="s">
        <v>7</v>
      </c>
      <c r="B14" s="6">
        <v>88456.47</v>
      </c>
      <c r="C14" s="6">
        <v>1439863.61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2378958.79</v>
      </c>
      <c r="C16" s="5">
        <f>SUM(C17:C32)</f>
        <v>11857082.729999999</v>
      </c>
    </row>
    <row r="17" spans="1:3" ht="11.25" customHeight="1" x14ac:dyDescent="0.2">
      <c r="A17" s="14" t="s">
        <v>9</v>
      </c>
      <c r="B17" s="6">
        <v>1957244.43</v>
      </c>
      <c r="C17" s="6">
        <v>8938213.0999999996</v>
      </c>
    </row>
    <row r="18" spans="1:3" ht="11.25" customHeight="1" x14ac:dyDescent="0.2">
      <c r="A18" s="14" t="s">
        <v>10</v>
      </c>
      <c r="B18" s="6">
        <v>164682.38</v>
      </c>
      <c r="C18" s="6">
        <v>1003945.21</v>
      </c>
    </row>
    <row r="19" spans="1:3" ht="11.25" customHeight="1" x14ac:dyDescent="0.2">
      <c r="A19" s="14" t="s">
        <v>11</v>
      </c>
      <c r="B19" s="6">
        <v>136486.98000000001</v>
      </c>
      <c r="C19" s="6">
        <v>1117062.8999999999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87035</v>
      </c>
      <c r="C23" s="6">
        <v>699011.52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33510</v>
      </c>
      <c r="C31" s="6">
        <v>98850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528095.67000000039</v>
      </c>
      <c r="C33" s="5">
        <f>C4-C16</f>
        <v>1044023.9800000004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0</v>
      </c>
    </row>
    <row r="37" spans="1:3" ht="11.25" customHeight="1" x14ac:dyDescent="0.2">
      <c r="A37" s="14" t="s">
        <v>22</v>
      </c>
      <c r="B37" s="6">
        <v>0</v>
      </c>
      <c r="C37" s="6">
        <v>0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0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20482.7</v>
      </c>
      <c r="C41" s="5">
        <f>C42+C43+C44</f>
        <v>348797.21</v>
      </c>
    </row>
    <row r="42" spans="1:3" ht="11.25" customHeight="1" x14ac:dyDescent="0.2">
      <c r="A42" s="14" t="s">
        <v>22</v>
      </c>
      <c r="B42" s="6">
        <v>0</v>
      </c>
      <c r="C42" s="6">
        <v>0</v>
      </c>
    </row>
    <row r="43" spans="1:3" ht="11.25" customHeight="1" x14ac:dyDescent="0.2">
      <c r="A43" s="14" t="s">
        <v>23</v>
      </c>
      <c r="B43" s="6">
        <v>20482.7</v>
      </c>
      <c r="C43" s="6">
        <v>348797.21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-20482.7</v>
      </c>
      <c r="C45" s="5">
        <f>C36-C41</f>
        <v>-348797.21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3659931.82</v>
      </c>
      <c r="C48" s="5">
        <f>C49+C52</f>
        <v>16651504.199999999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3659931.82</v>
      </c>
      <c r="C52" s="6">
        <v>16651504.199999999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4107871.49</v>
      </c>
      <c r="C54" s="5">
        <f>C55+C58</f>
        <v>16490841.93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4107871.49</v>
      </c>
      <c r="C58" s="6">
        <v>16490841.93</v>
      </c>
    </row>
    <row r="59" spans="1:3" ht="11.25" customHeight="1" x14ac:dyDescent="0.2">
      <c r="A59" s="12" t="s">
        <v>47</v>
      </c>
      <c r="B59" s="5">
        <f>B48-B54</f>
        <v>-447939.67000000039</v>
      </c>
      <c r="C59" s="5">
        <f>C48-C54</f>
        <v>160662.26999999955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59673.299999999988</v>
      </c>
      <c r="C61" s="5">
        <f>C59+C45+C33</f>
        <v>855889.04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3522653.93</v>
      </c>
      <c r="C63" s="5">
        <v>2666764.89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3582327.23</v>
      </c>
      <c r="C65" s="5">
        <f>C63+C61</f>
        <v>3522653.93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2" t="s">
        <v>39</v>
      </c>
      <c r="B68" s="23"/>
      <c r="C68" s="23"/>
    </row>
    <row r="70" spans="1:3" x14ac:dyDescent="0.2">
      <c r="A70" s="17" t="s">
        <v>52</v>
      </c>
      <c r="B70" s="17" t="s">
        <v>53</v>
      </c>
      <c r="C70" s="17"/>
    </row>
    <row r="71" spans="1:3" x14ac:dyDescent="0.2">
      <c r="A71" s="17"/>
      <c r="B71" s="17"/>
      <c r="C71" s="17"/>
    </row>
    <row r="72" spans="1:3" x14ac:dyDescent="0.2">
      <c r="A72" s="18"/>
      <c r="B72" s="18"/>
      <c r="C72" s="18"/>
    </row>
    <row r="73" spans="1:3" x14ac:dyDescent="0.2">
      <c r="A73" s="17" t="s">
        <v>54</v>
      </c>
      <c r="B73" s="17" t="s">
        <v>55</v>
      </c>
      <c r="C73" s="17"/>
    </row>
    <row r="74" spans="1:3" x14ac:dyDescent="0.2">
      <c r="A74" s="17" t="s">
        <v>56</v>
      </c>
      <c r="B74" s="17" t="s">
        <v>57</v>
      </c>
      <c r="C74" s="17"/>
    </row>
  </sheetData>
  <sheetProtection formatCells="0" formatColumns="0" formatRows="0" autoFilter="0"/>
  <mergeCells count="2">
    <mergeCell ref="A1:C1"/>
    <mergeCell ref="A68:C68"/>
  </mergeCells>
  <pageMargins left="0.7" right="0.7" top="0.75" bottom="0.75" header="0.3" footer="0.3"/>
  <pageSetup scale="7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45be96a9-161b-45e5-8955-82d7971c9a35"/>
    <ds:schemaRef ds:uri="http://schemas.microsoft.com/office/2006/documentManagement/types"/>
    <ds:schemaRef ds:uri="212f5b6f-540c-444d-8783-9749c880513e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2023-04-24T14:59:06Z</cp:lastPrinted>
  <dcterms:created xsi:type="dcterms:W3CDTF">2012-12-11T20:31:36Z</dcterms:created>
  <dcterms:modified xsi:type="dcterms:W3CDTF">2023-04-25T18:11:36Z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